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'Расходы'!$A$1:$D$27</definedName>
  </definedNames>
  <calcPr fullCalcOnLoad="1"/>
</workbook>
</file>

<file path=xl/sharedStrings.xml><?xml version="1.0" encoding="utf-8"?>
<sst xmlns="http://schemas.openxmlformats.org/spreadsheetml/2006/main" count="95" uniqueCount="75">
  <si>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</si>
  <si>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</si>
  <si>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</si>
  <si>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</si>
  <si>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</si>
  <si>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</si>
  <si>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</si>
  <si>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</si>
  <si>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</si>
  <si>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</si>
  <si>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</si>
  <si>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</si>
  <si>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</si>
  <si>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</si>
  <si>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</si>
  <si>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</si>
  <si>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</si>
  <si>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</si>
  <si>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</si>
  <si>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</si>
  <si>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</si>
  <si>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</si>
  <si>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</si>
  <si>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</si>
  <si>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</si>
  <si>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</si>
  <si>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</si>
  <si>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</si>
  <si>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</si>
  <si>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</si>
  <si>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</si>
  <si>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</si>
  <si>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</si>
  <si>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</si>
  <si>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</si>
  <si>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</si>
  <si>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</si>
  <si>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</si>
  <si>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</si>
  <si>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</si>
  <si>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</si>
  <si>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</si>
  <si>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</si>
  <si>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</si>
  <si>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</si>
  <si>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</si>
  <si>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</si>
  <si>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</si>
  <si>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</si>
  <si>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</si>
  <si>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</si>
  <si>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</si>
  <si>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</si>
  <si>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</si>
  <si>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</si>
  <si>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</si>
  <si>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000 0406 0000000 000 000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</si>
  <si>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</si>
  <si>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</si>
  <si>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</si>
  <si>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</si>
  <si>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</si>
  <si>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</si>
  <si>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</si>
  <si>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</si>
  <si>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</si>
  <si>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</si>
  <si>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</si>
  <si>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</si>
  <si>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за 1 кв. 2017 год</t>
  </si>
  <si>
    <t>Обеспечение пожарной безопасности</t>
  </si>
  <si>
    <t>000 0310 0000000 000 000</t>
  </si>
  <si>
    <t>ОБЕСПЕЧЕНИЕ ПОЖАРНОЙ БЕЗОПАСНОСТИ</t>
  </si>
  <si>
    <t>Прочие межбюджетные трансферты общего характера</t>
  </si>
  <si>
    <t>000 1403 0000000 000 000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</si>
</sst>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22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Border="1" applyAlignment="1">
      <alignment horizontal="center"/>
    </xf>
    <xf numFmtId="49" fontId="20" fillId="24" borderId="24" xfId="0" applyNumberFormat="1" applyFont="1" applyFill="1" applyBorder="1" applyAlignment="1">
      <alignment horizontal="center"/>
    </xf>
    <xf numFmtId="49" fontId="21" fillId="24" borderId="25" xfId="0" applyNumberFormat="1" applyFont="1" applyFill="1" applyBorder="1" applyAlignment="1">
      <alignment horizontal="center" vertical="center" wrapText="1"/>
    </xf>
    <xf numFmtId="49" fontId="21" fillId="24" borderId="26" xfId="0" applyNumberFormat="1" applyFont="1" applyFill="1" applyBorder="1" applyAlignment="1">
      <alignment horizontal="center" vertical="center"/>
    </xf>
    <xf numFmtId="4" fontId="20" fillId="24" borderId="27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wrapText="1" shrinkToFit="1"/>
    </xf>
    <xf numFmtId="49" fontId="20" fillId="24" borderId="28" xfId="0" applyNumberFormat="1" applyFont="1" applyFill="1" applyBorder="1" applyAlignment="1">
      <alignment horizontal="center" vertical="center" wrapText="1"/>
    </xf>
    <xf numFmtId="49" fontId="20" fillId="24" borderId="26" xfId="0" applyNumberFormat="1" applyFont="1" applyFill="1" applyBorder="1" applyAlignment="1">
      <alignment horizontal="center" vertical="center" wrapText="1"/>
    </xf>
    <xf numFmtId="49" fontId="20" fillId="24" borderId="27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0" fontId="21" fillId="24" borderId="29" xfId="0" applyNumberFormat="1" applyFont="1" applyFill="1" applyBorder="1" applyAlignment="1">
      <alignment horizontal="left" vertical="center" wrapText="1" shrinkToFi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0" borderId="30" xfId="0" applyNumberFormat="1" applyFont="1" applyBorder="1" applyAlignment="1" applyProtection="1">
      <alignment horizontal="right" vertical="center" wrapText="1"/>
      <protection/>
    </xf>
    <xf numFmtId="4" fontId="21" fillId="0" borderId="15" xfId="0" applyNumberFormat="1" applyFont="1" applyBorder="1" applyAlignment="1" applyProtection="1">
      <alignment horizontal="right" vertical="center" wrapText="1"/>
      <protection/>
    </xf>
    <xf numFmtId="0" fontId="21" fillId="24" borderId="31" xfId="0" applyNumberFormat="1" applyFont="1" applyFill="1" applyBorder="1" applyAlignment="1">
      <alignment horizontal="left" vertical="center" wrapText="1" shrinkToFit="1"/>
    </xf>
    <xf numFmtId="4" fontId="21" fillId="0" borderId="32" xfId="0" applyNumberFormat="1" applyFont="1" applyBorder="1" applyAlignment="1" applyProtection="1">
      <alignment horizontal="right" vertical="center" wrapText="1"/>
      <protection/>
    </xf>
    <xf numFmtId="0" fontId="21" fillId="24" borderId="33" xfId="0" applyNumberFormat="1" applyFont="1" applyFill="1" applyBorder="1" applyAlignment="1">
      <alignment horizontal="left" vertical="center" wrapText="1" shrinkToFit="1"/>
    </xf>
    <xf numFmtId="4" fontId="21" fillId="0" borderId="11" xfId="0" applyNumberFormat="1" applyFont="1" applyBorder="1" applyAlignment="1" applyProtection="1">
      <alignment horizontal="right" vertical="center" wrapText="1"/>
      <protection/>
    </xf>
    <xf numFmtId="4" fontId="21" fillId="0" borderId="34" xfId="0" applyNumberFormat="1" applyFont="1" applyBorder="1" applyAlignment="1" applyProtection="1">
      <alignment horizontal="right" vertical="center" wrapText="1"/>
      <protection/>
    </xf>
    <xf numFmtId="49" fontId="21" fillId="24" borderId="35" xfId="0" applyNumberFormat="1" applyFont="1" applyFill="1" applyBorder="1" applyAlignment="1">
      <alignment horizontal="center" vertical="center"/>
    </xf>
    <xf numFmtId="49" fontId="21" fillId="24" borderId="36" xfId="0" applyNumberFormat="1" applyFont="1" applyFill="1" applyBorder="1" applyAlignment="1">
      <alignment horizontal="center" vertical="center"/>
    </xf>
    <xf numFmtId="49" fontId="21" fillId="24" borderId="37" xfId="0" applyNumberFormat="1" applyFont="1" applyFill="1" applyBorder="1" applyAlignment="1">
      <alignment horizontal="center" vertical="center"/>
    </xf>
    <xf numFmtId="49" fontId="21" fillId="24" borderId="38" xfId="0" applyNumberFormat="1" applyFont="1" applyFill="1" applyBorder="1" applyAlignment="1">
      <alignment horizontal="center" vertical="center"/>
    </xf>
    <xf numFmtId="49" fontId="20" fillId="24" borderId="26" xfId="0" applyNumberFormat="1" applyFont="1" applyFill="1" applyBorder="1" applyAlignment="1">
      <alignment horizontal="center" vertical="center"/>
    </xf>
    <xf numFmtId="4" fontId="20" fillId="24" borderId="39" xfId="0" applyNumberFormat="1" applyFont="1" applyFill="1" applyBorder="1" applyAlignment="1">
      <alignment horizontal="right"/>
    </xf>
    <xf numFmtId="49" fontId="21" fillId="24" borderId="26" xfId="0" applyNumberFormat="1" applyFont="1" applyFill="1" applyBorder="1" applyAlignment="1">
      <alignment horizontal="center" vertical="center" wrapText="1" shrinkToFit="1"/>
    </xf>
    <xf numFmtId="49" fontId="21" fillId="24" borderId="40" xfId="0" applyNumberFormat="1" applyFont="1" applyFill="1" applyBorder="1" applyAlignment="1">
      <alignment horizontal="center" vertical="center" wrapText="1" shrinkToFit="1"/>
    </xf>
    <xf numFmtId="49" fontId="21" fillId="24" borderId="41" xfId="0" applyNumberFormat="1" applyFont="1" applyFill="1" applyBorder="1" applyAlignment="1">
      <alignment vertical="center" wrapText="1"/>
    </xf>
    <xf numFmtId="49" fontId="21" fillId="24" borderId="42" xfId="0" applyNumberFormat="1" applyFont="1" applyFill="1" applyBorder="1" applyAlignment="1">
      <alignment horizontal="center" vertical="center"/>
    </xf>
    <xf numFmtId="4" fontId="21" fillId="24" borderId="42" xfId="0" applyNumberFormat="1" applyFont="1" applyFill="1" applyBorder="1" applyAlignment="1">
      <alignment horizontal="right"/>
    </xf>
    <xf numFmtId="4" fontId="21" fillId="24" borderId="43" xfId="0" applyNumberFormat="1" applyFont="1" applyFill="1" applyBorder="1" applyAlignment="1">
      <alignment horizontal="right"/>
    </xf>
    <xf numFmtId="49" fontId="20" fillId="24" borderId="44" xfId="0" applyNumberFormat="1" applyFont="1" applyFill="1" applyBorder="1" applyAlignment="1">
      <alignment vertical="center" wrapText="1"/>
    </xf>
    <xf numFmtId="49" fontId="21" fillId="24" borderId="45" xfId="0" applyNumberFormat="1" applyFont="1" applyFill="1" applyBorder="1" applyAlignment="1">
      <alignment horizontal="center" vertical="center"/>
    </xf>
    <xf numFmtId="4" fontId="21" fillId="24" borderId="46" xfId="0" applyNumberFormat="1" applyFont="1" applyFill="1" applyBorder="1" applyAlignment="1">
      <alignment horizontal="right"/>
    </xf>
    <xf numFmtId="4" fontId="21" fillId="24" borderId="47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9" fontId="20" fillId="24" borderId="26" xfId="0" applyNumberFormat="1" applyFont="1" applyFill="1" applyBorder="1" applyAlignment="1">
      <alignment horizontal="center" vertical="center" wrapText="1" shrinkToFit="1"/>
    </xf>
    <xf numFmtId="4" fontId="20" fillId="24" borderId="39" xfId="0" applyNumberFormat="1" applyFont="1" applyFill="1" applyBorder="1" applyAlignment="1">
      <alignment horizontal="right" wrapText="1" shrinkToFit="1"/>
    </xf>
    <xf numFmtId="4" fontId="20" fillId="24" borderId="27" xfId="0" applyNumberFormat="1" applyFont="1" applyFill="1" applyBorder="1" applyAlignment="1">
      <alignment horizontal="right" wrapText="1" shrinkToFit="1"/>
    </xf>
    <xf numFmtId="49" fontId="20" fillId="24" borderId="25" xfId="0" applyNumberFormat="1" applyFont="1" applyFill="1" applyBorder="1" applyAlignment="1">
      <alignment horizontal="left"/>
    </xf>
    <xf numFmtId="0" fontId="20" fillId="24" borderId="25" xfId="0" applyNumberFormat="1" applyFont="1" applyFill="1" applyBorder="1" applyAlignment="1">
      <alignment horizontal="left" wrapText="1" shrinkToFit="1"/>
    </xf>
    <xf numFmtId="0" fontId="21" fillId="24" borderId="16" xfId="0" applyNumberFormat="1" applyFont="1" applyFill="1" applyBorder="1" applyAlignment="1">
      <alignment horizontal="left" wrapText="1" shrinkToFit="1"/>
    </xf>
    <xf numFmtId="4" fontId="23" fillId="0" borderId="48" xfId="0" applyNumberFormat="1" applyFont="1" applyFill="1" applyBorder="1" applyAlignment="1">
      <alignment horizontal="right" vertical="center" wrapText="1"/>
    </xf>
    <xf numFmtId="4" fontId="23" fillId="0" borderId="32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32" xfId="0" applyNumberFormat="1" applyFont="1" applyFill="1" applyBorder="1" applyAlignment="1">
      <alignment horizontal="right" vertical="center" wrapText="1"/>
    </xf>
    <xf numFmtId="49" fontId="20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/>
    </xf>
    <xf numFmtId="49" fontId="20" fillId="24" borderId="25" xfId="0" applyNumberFormat="1" applyFont="1" applyFill="1" applyBorder="1" applyAlignment="1">
      <alignment horizontal="right" vertical="center" wrapText="1"/>
    </xf>
    <xf numFmtId="4" fontId="20" fillId="24" borderId="26" xfId="0" applyNumberFormat="1" applyFont="1" applyFill="1" applyBorder="1" applyAlignment="1">
      <alignment horizontal="right"/>
    </xf>
    <xf numFmtId="4" fontId="21" fillId="0" borderId="49" xfId="0" applyNumberFormat="1" applyFont="1" applyBorder="1" applyAlignment="1" applyProtection="1">
      <alignment horizontal="right" vertical="center" wrapText="1"/>
      <protection/>
    </xf>
    <xf numFmtId="0" fontId="20" fillId="24" borderId="41" xfId="0" applyNumberFormat="1" applyFont="1" applyFill="1" applyBorder="1" applyAlignment="1">
      <alignment horizontal="left" wrapText="1" shrinkToFit="1"/>
    </xf>
    <xf numFmtId="49" fontId="20" fillId="24" borderId="46" xfId="0" applyNumberFormat="1" applyFont="1" applyFill="1" applyBorder="1" applyAlignment="1">
      <alignment horizontal="center" vertical="center" wrapText="1" shrinkToFit="1"/>
    </xf>
    <xf numFmtId="4" fontId="20" fillId="24" borderId="45" xfId="0" applyNumberFormat="1" applyFont="1" applyFill="1" applyBorder="1" applyAlignment="1">
      <alignment horizontal="right" wrapText="1" shrinkToFit="1"/>
    </xf>
    <xf numFmtId="4" fontId="20" fillId="24" borderId="47" xfId="0" applyNumberFormat="1" applyFont="1" applyFill="1" applyBorder="1" applyAlignment="1">
      <alignment horizontal="right" wrapText="1" shrinkToFit="1"/>
    </xf>
    <xf numFmtId="4" fontId="21" fillId="0" borderId="26" xfId="0" applyNumberFormat="1" applyFont="1" applyBorder="1" applyAlignment="1" applyProtection="1">
      <alignment horizontal="right" vertical="center" wrapText="1"/>
      <protection/>
    </xf>
    <xf numFmtId="4" fontId="21" fillId="0" borderId="27" xfId="0" applyNumberFormat="1" applyFont="1" applyBorder="1" applyAlignment="1" applyProtection="1">
      <alignment horizontal="right" vertical="center" wrapText="1"/>
      <protection/>
    </xf>
    <xf numFmtId="49" fontId="20" fillId="24" borderId="36" xfId="0" applyNumberFormat="1" applyFont="1" applyFill="1" applyBorder="1" applyAlignment="1">
      <alignment horizontal="center" vertical="center" wrapText="1" shrinkToFit="1"/>
    </xf>
    <xf numFmtId="0" fontId="21" fillId="24" borderId="29" xfId="0" applyNumberFormat="1" applyFont="1" applyFill="1" applyBorder="1" applyAlignment="1">
      <alignment horizontal="left" wrapText="1" shrinkToFit="1"/>
    </xf>
    <xf numFmtId="0" fontId="21" fillId="24" borderId="31" xfId="0" applyNumberFormat="1" applyFont="1" applyFill="1" applyBorder="1" applyAlignment="1">
      <alignment horizontal="left" wrapText="1" shrinkToFit="1"/>
    </xf>
    <xf numFmtId="0" fontId="21" fillId="24" borderId="33" xfId="0" applyNumberFormat="1" applyFont="1" applyFill="1" applyBorder="1" applyAlignment="1">
      <alignment horizontal="left" wrapText="1" shrinkToFit="1"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21" fillId="24" borderId="29" xfId="0" applyNumberFormat="1" applyFont="1" applyFill="1" applyBorder="1" applyAlignment="1" applyProtection="1">
      <alignment horizontal="left" wrapText="1"/>
      <protection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24" borderId="30" xfId="0" applyNumberFormat="1" applyFont="1" applyFill="1" applyBorder="1" applyAlignment="1" applyProtection="1">
      <alignment horizontal="right" vertical="center" wrapText="1"/>
      <protection/>
    </xf>
    <xf numFmtId="4" fontId="21" fillId="24" borderId="15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Alignment="1">
      <alignment wrapText="1"/>
    </xf>
    <xf numFmtId="4" fontId="20" fillId="0" borderId="27" xfId="0" applyNumberFormat="1" applyFont="1" applyBorder="1" applyAlignment="1" applyProtection="1">
      <alignment horizontal="right" vertical="center" wrapText="1"/>
      <protection/>
    </xf>
    <xf numFmtId="49" fontId="20" fillId="0" borderId="35" xfId="0" applyNumberFormat="1" applyFont="1" applyBorder="1" applyAlignment="1" applyProtection="1">
      <alignment horizontal="left" vertical="center" wrapText="1"/>
      <protection/>
    </xf>
    <xf numFmtId="49" fontId="21" fillId="0" borderId="28" xfId="0" applyNumberFormat="1" applyFont="1" applyBorder="1" applyAlignment="1" applyProtection="1">
      <alignment horizontal="left" vertical="center" wrapText="1"/>
      <protection/>
    </xf>
    <xf numFmtId="4" fontId="20" fillId="0" borderId="37" xfId="0" applyNumberFormat="1" applyFont="1" applyBorder="1" applyAlignment="1" applyProtection="1">
      <alignment horizontal="right" vertical="center" wrapText="1"/>
      <protection/>
    </xf>
    <xf numFmtId="0" fontId="21" fillId="24" borderId="50" xfId="0" applyNumberFormat="1" applyFont="1" applyFill="1" applyBorder="1" applyAlignment="1">
      <alignment horizontal="left" wrapText="1" shrinkToFit="1"/>
    </xf>
    <xf numFmtId="49" fontId="21" fillId="24" borderId="49" xfId="0" applyNumberFormat="1" applyFont="1" applyFill="1" applyBorder="1" applyAlignment="1">
      <alignment horizontal="center" vertical="center" wrapText="1" shrinkToFit="1"/>
    </xf>
    <xf numFmtId="49" fontId="21" fillId="0" borderId="51" xfId="0" applyNumberFormat="1" applyFont="1" applyBorder="1" applyAlignment="1" applyProtection="1">
      <alignment horizontal="left" vertical="center" wrapText="1"/>
      <protection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4" fontId="21" fillId="0" borderId="46" xfId="0" applyNumberFormat="1" applyFont="1" applyBorder="1" applyAlignment="1" applyProtection="1">
      <alignment horizontal="right" vertical="center" wrapText="1"/>
      <protection/>
    </xf>
    <xf numFmtId="4" fontId="21" fillId="0" borderId="47" xfId="0" applyNumberFormat="1" applyFont="1" applyBorder="1" applyAlignment="1" applyProtection="1">
      <alignment horizontal="right" vertical="center" wrapText="1"/>
      <protection/>
    </xf>
    <xf numFmtId="49" fontId="20" fillId="0" borderId="28" xfId="0" applyNumberFormat="1" applyFont="1" applyBorder="1" applyAlignment="1" applyProtection="1">
      <alignment horizontal="left" vertical="center" wrapText="1"/>
      <protection/>
    </xf>
    <xf numFmtId="4" fontId="20" fillId="24" borderId="26" xfId="0" applyNumberFormat="1" applyFont="1" applyFill="1" applyBorder="1" applyAlignment="1">
      <alignment horizontal="right" wrapText="1" shrinkToFit="1"/>
    </xf>
    <xf numFmtId="0" fontId="20" fillId="24" borderId="0" xfId="0" applyFont="1" applyFill="1" applyAlignment="1">
      <alignment horizontal="center" vertical="center" wrapText="1"/>
    </xf>
    <xf numFmtId="49" fontId="20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6"/>
  <sheetViews>
    <sheetView showGridLines="0" view="pageBreakPreview" zoomScaleSheetLayoutView="100" zoomScalePageLayoutView="0" workbookViewId="0" topLeftCell="A7">
      <selection activeCell="A8" sqref="A8:D15"/>
    </sheetView>
  </sheetViews>
  <sheetFormatPr defaultColWidth="29.125" defaultRowHeight="35.25" customHeight="1"/>
  <cols>
    <col min="1" max="1" width="36.875" style="31" customWidth="1"/>
    <col min="2" max="2" width="35.125" style="31" customWidth="1"/>
    <col min="3" max="4" width="25.75390625" style="31" customWidth="1"/>
    <col min="5" max="16384" width="29.125" style="31" customWidth="1"/>
  </cols>
  <sheetData>
    <row r="1" ht="31.5" customHeight="1">
      <c r="D1" s="31" t="s">
        <v>67</v>
      </c>
    </row>
    <row r="2" spans="1:4" ht="49.5" customHeight="1">
      <c r="A2" s="112" t="s">
        <v>69</v>
      </c>
      <c r="B2" s="112"/>
      <c r="C2" s="112"/>
      <c r="D2" s="112"/>
    </row>
    <row r="3" spans="1:4" ht="35.25" customHeight="1">
      <c r="A3" s="41" t="s">
        <v>68</v>
      </c>
      <c r="C3" s="32"/>
      <c r="D3" s="32"/>
    </row>
    <row r="4" spans="1:2" ht="35.25" customHeight="1" thickBot="1">
      <c r="A4" s="33"/>
      <c r="B4" s="33" t="s">
        <v>6</v>
      </c>
    </row>
    <row r="5" spans="1:4" ht="69" customHeight="1" thickBot="1">
      <c r="A5" s="38" t="s">
        <v>0</v>
      </c>
      <c r="B5" s="39" t="s">
        <v>7</v>
      </c>
      <c r="C5" s="39" t="s">
        <v>59</v>
      </c>
      <c r="D5" s="79" t="s">
        <v>36</v>
      </c>
    </row>
    <row r="6" spans="1:4" ht="24.75" customHeight="1" thickBot="1">
      <c r="A6" s="34">
        <v>1</v>
      </c>
      <c r="B6" s="35" t="s">
        <v>37</v>
      </c>
      <c r="C6" s="35" t="s">
        <v>11</v>
      </c>
      <c r="D6" s="80" t="s">
        <v>38</v>
      </c>
    </row>
    <row r="7" spans="1:4" ht="40.5" customHeight="1" thickBot="1">
      <c r="A7" s="81" t="s">
        <v>1</v>
      </c>
      <c r="B7" s="55" t="s">
        <v>4</v>
      </c>
      <c r="C7" s="82">
        <f>SUM(C8:C15)</f>
        <v>1796500</v>
      </c>
      <c r="D7" s="36">
        <f>SUM(D8:D15)</f>
        <v>1313517.2000000002</v>
      </c>
    </row>
    <row r="8" spans="1:160" ht="50.25" customHeight="1">
      <c r="A8" s="42" t="s">
        <v>12</v>
      </c>
      <c r="B8" s="43" t="s">
        <v>13</v>
      </c>
      <c r="C8" s="44">
        <v>27000</v>
      </c>
      <c r="D8" s="45">
        <v>13408.54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</row>
    <row r="9" spans="1:160" ht="47.25" customHeight="1">
      <c r="A9" s="46" t="s">
        <v>14</v>
      </c>
      <c r="B9" s="3" t="s">
        <v>15</v>
      </c>
      <c r="C9" s="5">
        <v>4000</v>
      </c>
      <c r="D9" s="47">
        <v>60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</row>
    <row r="10" spans="1:160" ht="37.5" customHeight="1">
      <c r="A10" s="46" t="s">
        <v>16</v>
      </c>
      <c r="B10" s="3" t="s">
        <v>17</v>
      </c>
      <c r="C10" s="5">
        <v>55000</v>
      </c>
      <c r="D10" s="47">
        <v>6489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</row>
    <row r="11" spans="1:160" ht="34.5" customHeight="1">
      <c r="A11" s="46" t="s">
        <v>39</v>
      </c>
      <c r="B11" s="3" t="s">
        <v>17</v>
      </c>
      <c r="C11" s="5">
        <v>1020000</v>
      </c>
      <c r="D11" s="47">
        <v>870790.75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</row>
    <row r="12" spans="1:160" ht="44.25" customHeight="1">
      <c r="A12" s="46" t="s">
        <v>18</v>
      </c>
      <c r="B12" s="3" t="s">
        <v>19</v>
      </c>
      <c r="C12" s="5">
        <v>4000</v>
      </c>
      <c r="D12" s="47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</row>
    <row r="13" spans="1:160" ht="141" customHeight="1">
      <c r="A13" s="46" t="s">
        <v>20</v>
      </c>
      <c r="B13" s="3" t="s">
        <v>21</v>
      </c>
      <c r="C13" s="5">
        <v>13000</v>
      </c>
      <c r="D13" s="47">
        <v>3238.56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</row>
    <row r="14" spans="1:160" ht="44.25" customHeight="1">
      <c r="A14" s="46" t="s">
        <v>52</v>
      </c>
      <c r="B14" s="3" t="s">
        <v>51</v>
      </c>
      <c r="C14" s="5">
        <v>0</v>
      </c>
      <c r="D14" s="47">
        <v>64900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</row>
    <row r="15" spans="1:160" ht="129.75" customHeight="1" thickBot="1">
      <c r="A15" s="48" t="s">
        <v>22</v>
      </c>
      <c r="B15" s="4" t="s">
        <v>43</v>
      </c>
      <c r="C15" s="49">
        <v>673500</v>
      </c>
      <c r="D15" s="50">
        <v>354630.35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</row>
    <row r="16" spans="5:160" ht="35.25" customHeight="1"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8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26"/>
  <sheetViews>
    <sheetView showGridLines="0" view="pageBreakPreview" zoomScaleSheetLayoutView="100" zoomScalePageLayoutView="0" workbookViewId="0" topLeftCell="A10">
      <selection activeCell="B12" sqref="B12"/>
    </sheetView>
  </sheetViews>
  <sheetFormatPr defaultColWidth="9.00390625" defaultRowHeight="46.5" customHeight="1"/>
  <cols>
    <col min="1" max="1" width="50.875" style="67" customWidth="1"/>
    <col min="2" max="2" width="38.125" style="67" customWidth="1"/>
    <col min="3" max="4" width="20.625" style="67" customWidth="1"/>
    <col min="5" max="16384" width="9.125" style="31" customWidth="1"/>
  </cols>
  <sheetData>
    <row r="1" spans="1:4" ht="46.5" customHeight="1" thickBot="1">
      <c r="A1" s="113" t="s">
        <v>5</v>
      </c>
      <c r="B1" s="113"/>
      <c r="C1" s="113"/>
      <c r="D1" s="113"/>
    </row>
    <row r="2" spans="1:4" ht="76.5" customHeight="1" thickBot="1">
      <c r="A2" s="38" t="s">
        <v>0</v>
      </c>
      <c r="B2" s="39" t="s">
        <v>7</v>
      </c>
      <c r="C2" s="39" t="s">
        <v>59</v>
      </c>
      <c r="D2" s="40" t="s">
        <v>36</v>
      </c>
    </row>
    <row r="3" spans="1:4" ht="33" customHeight="1" thickBot="1">
      <c r="A3" s="51">
        <v>1</v>
      </c>
      <c r="B3" s="52" t="s">
        <v>37</v>
      </c>
      <c r="C3" s="53" t="s">
        <v>11</v>
      </c>
      <c r="D3" s="54" t="s">
        <v>38</v>
      </c>
    </row>
    <row r="4" spans="1:4" ht="30" customHeight="1" thickBot="1">
      <c r="A4" s="72" t="s">
        <v>2</v>
      </c>
      <c r="B4" s="55" t="s">
        <v>4</v>
      </c>
      <c r="C4" s="56">
        <f>C5+C11+C19+C15+C22+C13</f>
        <v>2069100</v>
      </c>
      <c r="D4" s="56">
        <f>D5+D11+D19+D15+D22+D13</f>
        <v>504251.8</v>
      </c>
    </row>
    <row r="5" spans="1:154" ht="45" customHeight="1" thickBot="1">
      <c r="A5" s="73" t="s">
        <v>8</v>
      </c>
      <c r="B5" s="69" t="s">
        <v>9</v>
      </c>
      <c r="C5" s="70">
        <f>SUM(C6:C10)</f>
        <v>1249389.7</v>
      </c>
      <c r="D5" s="71">
        <f>SUM(D6:D10)</f>
        <v>190226.25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</row>
    <row r="6" spans="1:154" ht="81.75" customHeight="1">
      <c r="A6" s="91" t="s">
        <v>10</v>
      </c>
      <c r="B6" s="43" t="s">
        <v>23</v>
      </c>
      <c r="C6" s="44">
        <v>389900</v>
      </c>
      <c r="D6" s="45">
        <v>69873.96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</row>
    <row r="7" spans="1:154" ht="131.25" customHeight="1" hidden="1">
      <c r="A7" s="92" t="s">
        <v>54</v>
      </c>
      <c r="B7" s="3" t="s">
        <v>53</v>
      </c>
      <c r="C7" s="5"/>
      <c r="D7" s="4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</row>
    <row r="8" spans="1:154" ht="134.25" customHeight="1">
      <c r="A8" s="92" t="s">
        <v>24</v>
      </c>
      <c r="B8" s="3" t="s">
        <v>25</v>
      </c>
      <c r="C8" s="5">
        <v>775700</v>
      </c>
      <c r="D8" s="47">
        <v>104942.29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</row>
    <row r="9" spans="1:154" ht="46.5" customHeight="1" hidden="1">
      <c r="A9" s="92" t="s">
        <v>44</v>
      </c>
      <c r="B9" s="3" t="s">
        <v>45</v>
      </c>
      <c r="C9" s="5"/>
      <c r="D9" s="4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</row>
    <row r="10" spans="1:154" ht="46.5" customHeight="1" thickBot="1">
      <c r="A10" s="93" t="s">
        <v>26</v>
      </c>
      <c r="B10" s="4" t="s">
        <v>27</v>
      </c>
      <c r="C10" s="49">
        <v>83789.7</v>
      </c>
      <c r="D10" s="50">
        <v>15410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</row>
    <row r="11" spans="1:154" ht="37.5" customHeight="1" thickBot="1">
      <c r="A11" s="84" t="s">
        <v>28</v>
      </c>
      <c r="B11" s="85" t="s">
        <v>29</v>
      </c>
      <c r="C11" s="86">
        <f>SUM(C12)</f>
        <v>73100</v>
      </c>
      <c r="D11" s="87">
        <f>SUM(D12)</f>
        <v>17185.22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</row>
    <row r="12" spans="1:154" ht="46.5" customHeight="1" thickBot="1">
      <c r="A12" s="74" t="s">
        <v>30</v>
      </c>
      <c r="B12" s="58" t="s">
        <v>31</v>
      </c>
      <c r="C12" s="5">
        <v>73100</v>
      </c>
      <c r="D12" s="5">
        <v>17185.22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</row>
    <row r="13" spans="1:154" ht="53.25" customHeight="1" hidden="1" thickBot="1">
      <c r="A13" s="101" t="s">
        <v>72</v>
      </c>
      <c r="B13" s="90" t="s">
        <v>71</v>
      </c>
      <c r="C13" s="103">
        <f>C14</f>
        <v>0</v>
      </c>
      <c r="D13" s="100">
        <f>D14</f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</row>
    <row r="14" spans="1:154" ht="46.5" customHeight="1" hidden="1" thickBot="1">
      <c r="A14" s="102" t="s">
        <v>70</v>
      </c>
      <c r="B14" s="57" t="s">
        <v>71</v>
      </c>
      <c r="C14" s="88"/>
      <c r="D14" s="89">
        <v>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</row>
    <row r="15" spans="1:154" ht="46.5" customHeight="1" thickBot="1">
      <c r="A15" s="73" t="s">
        <v>46</v>
      </c>
      <c r="B15" s="69" t="s">
        <v>47</v>
      </c>
      <c r="C15" s="70">
        <f>SUM(C16:C18)</f>
        <v>352510.3</v>
      </c>
      <c r="D15" s="71">
        <f>SUM(D16:D18)</f>
        <v>164565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</row>
    <row r="16" spans="1:154" ht="46.5" customHeight="1" hidden="1">
      <c r="A16" s="95" t="s">
        <v>55</v>
      </c>
      <c r="B16" s="96" t="s">
        <v>56</v>
      </c>
      <c r="C16" s="97"/>
      <c r="D16" s="9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</row>
    <row r="17" spans="1:154" ht="46.5" customHeight="1" thickBot="1">
      <c r="A17" s="92" t="s">
        <v>48</v>
      </c>
      <c r="B17" s="94" t="s">
        <v>49</v>
      </c>
      <c r="C17" s="5">
        <v>352510.3</v>
      </c>
      <c r="D17" s="5">
        <v>164565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</row>
    <row r="18" spans="1:154" ht="46.5" customHeight="1" hidden="1" thickBot="1">
      <c r="A18" s="93" t="s">
        <v>50</v>
      </c>
      <c r="B18" s="4" t="s">
        <v>42</v>
      </c>
      <c r="C18" s="49"/>
      <c r="D18" s="5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</row>
    <row r="19" spans="1:154" ht="61.5" customHeight="1" thickBot="1">
      <c r="A19" s="73" t="s">
        <v>32</v>
      </c>
      <c r="B19" s="69" t="s">
        <v>33</v>
      </c>
      <c r="C19" s="70">
        <f>SUM(C20:C21)</f>
        <v>371900</v>
      </c>
      <c r="D19" s="71">
        <f>SUM(D20:D21)</f>
        <v>110075.33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</row>
    <row r="20" spans="1:154" ht="46.5" customHeight="1" hidden="1">
      <c r="A20" s="91" t="s">
        <v>40</v>
      </c>
      <c r="B20" s="43" t="s">
        <v>41</v>
      </c>
      <c r="C20" s="44"/>
      <c r="D20" s="45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</row>
    <row r="21" spans="1:154" ht="46.5" customHeight="1" thickBot="1">
      <c r="A21" s="104" t="s">
        <v>34</v>
      </c>
      <c r="B21" s="105" t="s">
        <v>35</v>
      </c>
      <c r="C21" s="83">
        <v>371900</v>
      </c>
      <c r="D21" s="83">
        <v>110075.33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</row>
    <row r="22" spans="1:154" ht="46.5" customHeight="1" thickBot="1">
      <c r="A22" s="110" t="s">
        <v>73</v>
      </c>
      <c r="B22" s="69" t="s">
        <v>74</v>
      </c>
      <c r="C22" s="111">
        <f>SUM(C23)</f>
        <v>22200</v>
      </c>
      <c r="D22" s="71">
        <f>SUM(D23)</f>
        <v>22200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</row>
    <row r="23" spans="1:154" ht="46.5" customHeight="1" thickBot="1">
      <c r="A23" s="106" t="s">
        <v>73</v>
      </c>
      <c r="B23" s="107" t="s">
        <v>74</v>
      </c>
      <c r="C23" s="108">
        <v>22200</v>
      </c>
      <c r="D23" s="109">
        <v>22200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</row>
    <row r="24" spans="1:154" ht="33.75" customHeight="1" thickBot="1">
      <c r="A24" s="59"/>
      <c r="B24" s="60"/>
      <c r="C24" s="61"/>
      <c r="D24" s="62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</row>
    <row r="25" spans="1:154" ht="52.5" customHeight="1" thickBot="1">
      <c r="A25" s="63" t="s">
        <v>3</v>
      </c>
      <c r="B25" s="64" t="s">
        <v>4</v>
      </c>
      <c r="C25" s="65"/>
      <c r="D25" s="6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</row>
    <row r="26" spans="1:4" s="68" customFormat="1" ht="38.25" customHeight="1">
      <c r="A26" s="67"/>
      <c r="B26" s="67"/>
      <c r="C26" s="67"/>
      <c r="D26" s="67"/>
    </row>
    <row r="27" ht="33" customHeight="1"/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0" r:id="rId1"/>
  <headerFooter alignWithMargins="0">
    <oddHeader>&amp;R&amp;"Tahoma,обычный"&amp;8Форма 0503317 с.&amp;P</oddHeader>
  </headerFooter>
  <colBreaks count="1" manualBreakCount="1">
    <brk id="4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90" zoomScaleSheetLayoutView="90" zoomScalePageLayoutView="0" workbookViewId="0" topLeftCell="A1">
      <selection activeCell="A34" sqref="A34"/>
    </sheetView>
  </sheetViews>
  <sheetFormatPr defaultColWidth="9.00390625" defaultRowHeight="12.75"/>
  <cols>
    <col min="1" max="1" width="43.125" style="29" customWidth="1"/>
    <col min="2" max="2" width="31.125" style="29" customWidth="1"/>
    <col min="3" max="3" width="17.875" style="29" customWidth="1"/>
    <col min="4" max="4" width="17.625" style="29" customWidth="1"/>
    <col min="5" max="6" width="9.125" style="2" customWidth="1"/>
    <col min="7" max="7" width="15.375" style="2" customWidth="1"/>
    <col min="8" max="8" width="12.875" style="2" customWidth="1"/>
    <col min="9" max="16384" width="9.125" style="2" customWidth="1"/>
  </cols>
  <sheetData>
    <row r="1" spans="1:4" s="1" customFormat="1" ht="29.25" customHeight="1">
      <c r="A1" s="114" t="s">
        <v>57</v>
      </c>
      <c r="B1" s="114"/>
      <c r="C1" s="114"/>
      <c r="D1" s="114"/>
    </row>
    <row r="2" spans="1:4" s="1" customFormat="1" ht="34.5" customHeight="1" thickBot="1">
      <c r="A2" s="6"/>
      <c r="B2" s="6"/>
      <c r="C2" s="6"/>
      <c r="D2" s="6"/>
    </row>
    <row r="3" spans="1:4" s="11" customFormat="1" ht="49.5">
      <c r="A3" s="7" t="s">
        <v>0</v>
      </c>
      <c r="B3" s="8" t="s">
        <v>58</v>
      </c>
      <c r="C3" s="9" t="s">
        <v>59</v>
      </c>
      <c r="D3" s="10" t="s">
        <v>36</v>
      </c>
    </row>
    <row r="4" spans="1:4" s="11" customFormat="1" ht="13.5" customHeight="1">
      <c r="A4" s="12">
        <v>1</v>
      </c>
      <c r="B4" s="13" t="s">
        <v>37</v>
      </c>
      <c r="C4" s="14" t="s">
        <v>11</v>
      </c>
      <c r="D4" s="15" t="s">
        <v>38</v>
      </c>
    </row>
    <row r="5" spans="1:176" s="19" customFormat="1" ht="48" customHeight="1">
      <c r="A5" s="16" t="s">
        <v>60</v>
      </c>
      <c r="B5" s="17" t="s">
        <v>61</v>
      </c>
      <c r="C5" s="75">
        <v>-272600</v>
      </c>
      <c r="D5" s="76">
        <v>809265.4</v>
      </c>
      <c r="E5" s="18"/>
      <c r="F5" s="18"/>
      <c r="G5" s="99">
        <f>Доходы!C7-Расходы!C4</f>
        <v>-272600</v>
      </c>
      <c r="H5" s="99">
        <f>Доходы!D7-Расходы!D4</f>
        <v>809265.4000000001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</row>
    <row r="6" spans="1:176" s="11" customFormat="1" ht="42" customHeight="1" hidden="1">
      <c r="A6" s="20" t="s">
        <v>62</v>
      </c>
      <c r="B6" s="21" t="s">
        <v>63</v>
      </c>
      <c r="C6" s="77">
        <v>0</v>
      </c>
      <c r="D6" s="78"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</row>
    <row r="7" spans="1:176" s="11" customFormat="1" ht="45" customHeight="1">
      <c r="A7" s="20" t="s">
        <v>64</v>
      </c>
      <c r="B7" s="21" t="s">
        <v>65</v>
      </c>
      <c r="C7" s="77">
        <v>-272600</v>
      </c>
      <c r="D7" s="78">
        <v>809265.4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</row>
    <row r="8" spans="1:176" s="11" customFormat="1" ht="57.75" customHeight="1" thickBot="1">
      <c r="A8" s="23" t="s">
        <v>66</v>
      </c>
      <c r="B8" s="24" t="s">
        <v>4</v>
      </c>
      <c r="C8" s="75">
        <v>-272600</v>
      </c>
      <c r="D8" s="76">
        <v>809265.4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</row>
    <row r="9" spans="1:176" s="28" customFormat="1" ht="15.7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</row>
    <row r="12" spans="3:4" ht="15.75">
      <c r="C12" s="30"/>
      <c r="D12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2017-04-05T08:01:49Z</cp:lastPrinted>
  <dcterms:created xsi:type="dcterms:W3CDTF">2005-02-01T12:32:18Z</dcterms:created>
  <dcterms:modified xsi:type="dcterms:W3CDTF">2017-04-05T08:51:40Z</dcterms:modified>
  <cp:category/>
  <cp:version/>
  <cp:contentType/>
  <cp:contentStatus/>
</cp:coreProperties>
</file>