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'Лист1'!$A$1:$D$8</definedName>
    <definedName name="_xlnm.Print_Area" localSheetId="1">'Расходы'!$A$1:$D$29</definedName>
  </definedNames>
  <calcPr fullCalcOnLoad="1"/>
</workbook>
</file>

<file path=xl/sharedStrings.xml><?xml version="1.0" encoding="utf-8"?>
<sst xmlns="http://schemas.openxmlformats.org/spreadsheetml/2006/main" count="99" uniqueCount="79">
  <si>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</si>
  <si>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</si>
  <si>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</si>
  <si>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</si>
  <si>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</si>
  <si>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</si>
  <si>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</si>
  <si>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</si>
  <si>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</si>
  <si>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</si>
  <si>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</si>
  <si>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</si>
  <si>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</si>
  <si>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</si>
  <si>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</si>
  <si>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</si>
  <si>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</si>
  <si>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</si>
  <si>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</si>
  <si>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</si>
  <si>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</si>
  <si>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</si>
  <si>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</si>
  <si>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</si>
  <si>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</si>
  <si>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</si>
  <si>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</si>
  <si>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</si>
  <si>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</si>
  <si>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</si>
  <si>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</si>
  <si>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</si>
  <si>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</si>
  <si>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</si>
  <si>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</si>
  <si>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</si>
  <si>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</si>
  <si>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</si>
  <si>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</si>
  <si>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</si>
  <si>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</si>
  <si>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</si>
  <si>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000 0412 0000000 000 000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</si>
  <si>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</si>
  <si>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</si>
  <si>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</si>
  <si>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</si>
  <si>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</si>
  <si>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</si>
  <si>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</si>
  <si>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</si>
  <si>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</si>
  <si>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</si>
  <si>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</si>
  <si>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</si>
  <si>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Водное хозяйство</t>
  </si>
  <si>
    <t>000 0406 0000000 000 000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</si>
  <si>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</si>
  <si>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</si>
  <si>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</si>
  <si>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</si>
  <si>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</si>
  <si>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</si>
  <si>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</si>
  <si>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</si>
  <si>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</si>
  <si>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</si>
  <si>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</si>
  <si>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руб.</t>
  </si>
  <si>
    <t>Обеспечение пожарной безопасности</t>
  </si>
  <si>
    <t>000 0310 0000000 000 000</t>
  </si>
  <si>
    <t>Прочие межбюджетные трансферты общего характера</t>
  </si>
  <si>
    <t>000 1403 0000000 000 000</t>
  </si>
  <si>
    <t>Культура</t>
  </si>
  <si>
    <t>000 0801 0000000 000 000</t>
  </si>
  <si>
    <t>000 08010000000 000 000</t>
  </si>
  <si>
    <t>000 0300 0000000 000 000</t>
  </si>
  <si>
    <t>НАЦИОНАЛЬНАЯ БЕЗОПАСНОСТЬ И ПРАВООХРАНИТЕЛЬНАЯ ДЕЯТЕЛЬНОСТЬ</t>
  </si>
  <si>
    <t>Отчет об исполнении бюджета МКУ Исполнительный комитет  Большекачкинского сельского поселения Елабужского муниципального района Республики Татарстан                                                                                                                       на 01 октября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</si>
</sst>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  <numFmt numFmtId="168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49" fontId="21" fillId="0" borderId="18" xfId="0" applyNumberFormat="1" applyFont="1" applyBorder="1" applyAlignment="1">
      <alignment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wrapText="1"/>
    </xf>
    <xf numFmtId="49" fontId="22" fillId="0" borderId="20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22" fillId="0" borderId="22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" fontId="21" fillId="0" borderId="22" xfId="0" applyNumberFormat="1" applyFont="1" applyFill="1" applyBorder="1" applyAlignment="1">
      <alignment horizontal="right" vertical="center" wrapText="1"/>
    </xf>
    <xf numFmtId="4" fontId="21" fillId="0" borderId="23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Alignment="1">
      <alignment wrapText="1"/>
    </xf>
    <xf numFmtId="49" fontId="18" fillId="0" borderId="0" xfId="0" applyNumberFormat="1" applyFont="1" applyAlignment="1">
      <alignment/>
    </xf>
    <xf numFmtId="49" fontId="23" fillId="24" borderId="0" xfId="0" applyNumberFormat="1" applyFont="1" applyFill="1" applyAlignment="1">
      <alignment/>
    </xf>
    <xf numFmtId="49" fontId="23" fillId="24" borderId="0" xfId="0" applyNumberFormat="1" applyFont="1" applyFill="1" applyAlignment="1">
      <alignment/>
    </xf>
    <xf numFmtId="49" fontId="23" fillId="24" borderId="0" xfId="0" applyNumberFormat="1" applyFont="1" applyFill="1" applyBorder="1" applyAlignment="1">
      <alignment horizontal="center"/>
    </xf>
    <xf numFmtId="49" fontId="24" fillId="24" borderId="24" xfId="0" applyNumberFormat="1" applyFont="1" applyFill="1" applyBorder="1" applyAlignment="1">
      <alignment horizontal="center"/>
    </xf>
    <xf numFmtId="49" fontId="24" fillId="24" borderId="25" xfId="0" applyNumberFormat="1" applyFont="1" applyFill="1" applyBorder="1" applyAlignment="1">
      <alignment horizontal="center" vertical="center" wrapText="1"/>
    </xf>
    <xf numFmtId="49" fontId="24" fillId="24" borderId="26" xfId="0" applyNumberFormat="1" applyFont="1" applyFill="1" applyBorder="1" applyAlignment="1">
      <alignment horizontal="center" vertical="center" wrapText="1"/>
    </xf>
    <xf numFmtId="49" fontId="23" fillId="24" borderId="27" xfId="0" applyNumberFormat="1" applyFont="1" applyFill="1" applyBorder="1" applyAlignment="1">
      <alignment horizontal="center" vertical="center" wrapText="1"/>
    </xf>
    <xf numFmtId="49" fontId="23" fillId="24" borderId="26" xfId="0" applyNumberFormat="1" applyFont="1" applyFill="1" applyBorder="1" applyAlignment="1">
      <alignment horizontal="center" vertical="center"/>
    </xf>
    <xf numFmtId="49" fontId="24" fillId="24" borderId="27" xfId="0" applyNumberFormat="1" applyFont="1" applyFill="1" applyBorder="1" applyAlignment="1">
      <alignment horizontal="right" vertical="center" wrapText="1"/>
    </xf>
    <xf numFmtId="49" fontId="24" fillId="24" borderId="26" xfId="0" applyNumberFormat="1" applyFont="1" applyFill="1" applyBorder="1" applyAlignment="1">
      <alignment horizontal="center" vertical="center"/>
    </xf>
    <xf numFmtId="4" fontId="24" fillId="24" borderId="26" xfId="0" applyNumberFormat="1" applyFont="1" applyFill="1" applyBorder="1" applyAlignment="1">
      <alignment horizontal="right"/>
    </xf>
    <xf numFmtId="4" fontId="24" fillId="24" borderId="28" xfId="0" applyNumberFormat="1" applyFont="1" applyFill="1" applyBorder="1" applyAlignment="1">
      <alignment horizontal="right"/>
    </xf>
    <xf numFmtId="0" fontId="23" fillId="24" borderId="29" xfId="0" applyNumberFormat="1" applyFont="1" applyFill="1" applyBorder="1" applyAlignment="1">
      <alignment horizontal="left" vertical="center" wrapText="1" shrinkToFit="1"/>
    </xf>
    <xf numFmtId="49" fontId="23" fillId="24" borderId="30" xfId="0" applyNumberFormat="1" applyFont="1" applyFill="1" applyBorder="1" applyAlignment="1">
      <alignment horizontal="center" vertical="center" wrapText="1" shrinkToFit="1"/>
    </xf>
    <xf numFmtId="49" fontId="23" fillId="24" borderId="0" xfId="0" applyNumberFormat="1" applyFont="1" applyFill="1" applyAlignment="1">
      <alignment wrapText="1" shrinkToFit="1"/>
    </xf>
    <xf numFmtId="0" fontId="23" fillId="24" borderId="31" xfId="0" applyNumberFormat="1" applyFont="1" applyFill="1" applyBorder="1" applyAlignment="1">
      <alignment horizontal="left" vertical="center" wrapText="1" shrinkToFit="1"/>
    </xf>
    <xf numFmtId="49" fontId="23" fillId="24" borderId="32" xfId="0" applyNumberFormat="1" applyFont="1" applyFill="1" applyBorder="1" applyAlignment="1">
      <alignment horizontal="center" vertical="center" wrapText="1" shrinkToFit="1"/>
    </xf>
    <xf numFmtId="4" fontId="23" fillId="0" borderId="32" xfId="0" applyNumberFormat="1" applyFont="1" applyBorder="1" applyAlignment="1" applyProtection="1">
      <alignment horizontal="right" vertical="center" wrapText="1"/>
      <protection/>
    </xf>
    <xf numFmtId="4" fontId="23" fillId="0" borderId="23" xfId="0" applyNumberFormat="1" applyFont="1" applyBorder="1" applyAlignment="1" applyProtection="1">
      <alignment horizontal="right" vertical="center" wrapText="1"/>
      <protection/>
    </xf>
    <xf numFmtId="0" fontId="23" fillId="24" borderId="33" xfId="0" applyNumberFormat="1" applyFont="1" applyFill="1" applyBorder="1" applyAlignment="1">
      <alignment horizontal="left" vertical="center" wrapText="1" shrinkToFit="1"/>
    </xf>
    <xf numFmtId="49" fontId="23" fillId="24" borderId="34" xfId="0" applyNumberFormat="1" applyFont="1" applyFill="1" applyBorder="1" applyAlignment="1">
      <alignment horizontal="center" vertical="center" wrapText="1" shrinkToFit="1"/>
    </xf>
    <xf numFmtId="4" fontId="23" fillId="0" borderId="34" xfId="0" applyNumberFormat="1" applyFont="1" applyBorder="1" applyAlignment="1" applyProtection="1">
      <alignment horizontal="right" vertical="center" wrapText="1"/>
      <protection/>
    </xf>
    <xf numFmtId="4" fontId="23" fillId="0" borderId="35" xfId="0" applyNumberFormat="1" applyFont="1" applyBorder="1" applyAlignment="1" applyProtection="1">
      <alignment horizontal="right" vertical="center" wrapText="1"/>
      <protection/>
    </xf>
    <xf numFmtId="49" fontId="24" fillId="24" borderId="28" xfId="0" applyNumberFormat="1" applyFont="1" applyFill="1" applyBorder="1" applyAlignment="1">
      <alignment horizontal="center" vertical="center" wrapText="1"/>
    </xf>
    <xf numFmtId="49" fontId="23" fillId="24" borderId="36" xfId="0" applyNumberFormat="1" applyFont="1" applyFill="1" applyBorder="1" applyAlignment="1">
      <alignment horizontal="center" vertical="center"/>
    </xf>
    <xf numFmtId="49" fontId="23" fillId="24" borderId="37" xfId="0" applyNumberFormat="1" applyFont="1" applyFill="1" applyBorder="1" applyAlignment="1">
      <alignment horizontal="center" vertical="center"/>
    </xf>
    <xf numFmtId="49" fontId="23" fillId="24" borderId="38" xfId="0" applyNumberFormat="1" applyFont="1" applyFill="1" applyBorder="1" applyAlignment="1">
      <alignment horizontal="center" vertical="center"/>
    </xf>
    <xf numFmtId="49" fontId="24" fillId="24" borderId="27" xfId="0" applyNumberFormat="1" applyFont="1" applyFill="1" applyBorder="1" applyAlignment="1">
      <alignment horizontal="left"/>
    </xf>
    <xf numFmtId="4" fontId="24" fillId="24" borderId="39" xfId="0" applyNumberFormat="1" applyFont="1" applyFill="1" applyBorder="1" applyAlignment="1">
      <alignment horizontal="right"/>
    </xf>
    <xf numFmtId="0" fontId="24" fillId="24" borderId="27" xfId="0" applyNumberFormat="1" applyFont="1" applyFill="1" applyBorder="1" applyAlignment="1">
      <alignment horizontal="left" wrapText="1" shrinkToFit="1"/>
    </xf>
    <xf numFmtId="49" fontId="24" fillId="24" borderId="26" xfId="0" applyNumberFormat="1" applyFont="1" applyFill="1" applyBorder="1" applyAlignment="1">
      <alignment horizontal="center" vertical="center" wrapText="1" shrinkToFit="1"/>
    </xf>
    <xf numFmtId="4" fontId="24" fillId="24" borderId="26" xfId="0" applyNumberFormat="1" applyFont="1" applyFill="1" applyBorder="1" applyAlignment="1">
      <alignment horizontal="right" wrapText="1" shrinkToFit="1"/>
    </xf>
    <xf numFmtId="4" fontId="24" fillId="24" borderId="39" xfId="0" applyNumberFormat="1" applyFont="1" applyFill="1" applyBorder="1" applyAlignment="1">
      <alignment horizontal="right" wrapText="1" shrinkToFit="1"/>
    </xf>
    <xf numFmtId="0" fontId="23" fillId="24" borderId="29" xfId="0" applyNumberFormat="1" applyFont="1" applyFill="1" applyBorder="1" applyAlignment="1">
      <alignment horizontal="left" wrapText="1" shrinkToFit="1"/>
    </xf>
    <xf numFmtId="4" fontId="23" fillId="0" borderId="40" xfId="0" applyNumberFormat="1" applyFont="1" applyBorder="1" applyAlignment="1" applyProtection="1">
      <alignment horizontal="right" vertical="center" wrapText="1"/>
      <protection/>
    </xf>
    <xf numFmtId="0" fontId="23" fillId="24" borderId="31" xfId="0" applyNumberFormat="1" applyFont="1" applyFill="1" applyBorder="1" applyAlignment="1">
      <alignment horizontal="left" wrapText="1" shrinkToFit="1"/>
    </xf>
    <xf numFmtId="0" fontId="23" fillId="24" borderId="41" xfId="0" applyNumberFormat="1" applyFont="1" applyFill="1" applyBorder="1" applyAlignment="1">
      <alignment horizontal="left" wrapText="1" shrinkToFit="1"/>
    </xf>
    <xf numFmtId="49" fontId="23" fillId="24" borderId="42" xfId="0" applyNumberFormat="1" applyFont="1" applyFill="1" applyBorder="1" applyAlignment="1">
      <alignment horizontal="center" vertical="center" wrapText="1" shrinkToFit="1"/>
    </xf>
    <xf numFmtId="0" fontId="23" fillId="24" borderId="43" xfId="0" applyNumberFormat="1" applyFont="1" applyFill="1" applyBorder="1" applyAlignment="1">
      <alignment horizontal="left" wrapText="1" shrinkToFit="1"/>
    </xf>
    <xf numFmtId="49" fontId="23" fillId="24" borderId="44" xfId="0" applyNumberFormat="1" applyFont="1" applyFill="1" applyBorder="1" applyAlignment="1">
      <alignment horizontal="center" vertical="center" wrapText="1" shrinkToFit="1"/>
    </xf>
    <xf numFmtId="49" fontId="23" fillId="0" borderId="45" xfId="0" applyNumberFormat="1" applyFont="1" applyBorder="1" applyAlignment="1" applyProtection="1">
      <alignment horizontal="left" vertical="center" wrapText="1"/>
      <protection/>
    </xf>
    <xf numFmtId="49" fontId="23" fillId="0" borderId="25" xfId="0" applyNumberFormat="1" applyFont="1" applyBorder="1" applyAlignment="1" applyProtection="1">
      <alignment horizontal="left" vertical="center" wrapText="1"/>
      <protection/>
    </xf>
    <xf numFmtId="49" fontId="23" fillId="24" borderId="26" xfId="0" applyNumberFormat="1" applyFont="1" applyFill="1" applyBorder="1" applyAlignment="1">
      <alignment horizontal="center" vertical="center" wrapText="1" shrinkToFit="1"/>
    </xf>
    <xf numFmtId="49" fontId="23" fillId="24" borderId="29" xfId="0" applyNumberFormat="1" applyFont="1" applyFill="1" applyBorder="1" applyAlignment="1" applyProtection="1">
      <alignment horizontal="left" wrapText="1"/>
      <protection/>
    </xf>
    <xf numFmtId="49" fontId="23" fillId="24" borderId="30" xfId="0" applyNumberFormat="1" applyFont="1" applyFill="1" applyBorder="1" applyAlignment="1">
      <alignment horizontal="center" vertical="center" wrapText="1" shrinkToFit="1"/>
    </xf>
    <xf numFmtId="4" fontId="23" fillId="24" borderId="30" xfId="0" applyNumberFormat="1" applyFont="1" applyFill="1" applyBorder="1" applyAlignment="1" applyProtection="1">
      <alignment horizontal="right" vertical="center" wrapText="1"/>
      <protection/>
    </xf>
    <xf numFmtId="4" fontId="23" fillId="24" borderId="46" xfId="0" applyNumberFormat="1" applyFont="1" applyFill="1" applyBorder="1" applyAlignment="1" applyProtection="1">
      <alignment horizontal="right" vertical="center" wrapText="1"/>
      <protection/>
    </xf>
    <xf numFmtId="49" fontId="23" fillId="24" borderId="32" xfId="0" applyNumberFormat="1" applyFont="1" applyFill="1" applyBorder="1" applyAlignment="1">
      <alignment horizontal="center" vertical="center" wrapText="1" shrinkToFit="1"/>
    </xf>
    <xf numFmtId="0" fontId="23" fillId="24" borderId="33" xfId="0" applyNumberFormat="1" applyFont="1" applyFill="1" applyBorder="1" applyAlignment="1">
      <alignment horizontal="left" wrapText="1" shrinkToFit="1"/>
    </xf>
    <xf numFmtId="49" fontId="24" fillId="0" borderId="47" xfId="0" applyNumberFormat="1" applyFont="1" applyBorder="1" applyAlignment="1" applyProtection="1">
      <alignment horizontal="left" vertical="center" wrapText="1"/>
      <protection/>
    </xf>
    <xf numFmtId="49" fontId="23" fillId="0" borderId="48" xfId="0" applyNumberFormat="1" applyFont="1" applyBorder="1" applyAlignment="1" applyProtection="1">
      <alignment horizontal="left" vertical="center" wrapText="1"/>
      <protection/>
    </xf>
    <xf numFmtId="49" fontId="23" fillId="24" borderId="49" xfId="0" applyNumberFormat="1" applyFont="1" applyFill="1" applyBorder="1" applyAlignment="1">
      <alignment horizontal="center" vertical="center" wrapText="1" shrinkToFit="1"/>
    </xf>
    <xf numFmtId="49" fontId="24" fillId="0" borderId="25" xfId="0" applyNumberFormat="1" applyFont="1" applyBorder="1" applyAlignment="1" applyProtection="1">
      <alignment horizontal="left" vertical="center" wrapText="1"/>
      <protection/>
    </xf>
    <xf numFmtId="49" fontId="23" fillId="24" borderId="50" xfId="0" applyNumberFormat="1" applyFont="1" applyFill="1" applyBorder="1" applyAlignment="1">
      <alignment vertical="center" wrapText="1"/>
    </xf>
    <xf numFmtId="49" fontId="23" fillId="24" borderId="51" xfId="0" applyNumberFormat="1" applyFont="1" applyFill="1" applyBorder="1" applyAlignment="1">
      <alignment horizontal="center" vertical="center"/>
    </xf>
    <xf numFmtId="4" fontId="23" fillId="24" borderId="51" xfId="0" applyNumberFormat="1" applyFont="1" applyFill="1" applyBorder="1" applyAlignment="1">
      <alignment horizontal="right"/>
    </xf>
    <xf numFmtId="4" fontId="23" fillId="24" borderId="52" xfId="0" applyNumberFormat="1" applyFont="1" applyFill="1" applyBorder="1" applyAlignment="1">
      <alignment horizontal="right"/>
    </xf>
    <xf numFmtId="49" fontId="24" fillId="24" borderId="53" xfId="0" applyNumberFormat="1" applyFont="1" applyFill="1" applyBorder="1" applyAlignment="1">
      <alignment vertical="center" wrapText="1"/>
    </xf>
    <xf numFmtId="49" fontId="23" fillId="24" borderId="54" xfId="0" applyNumberFormat="1" applyFont="1" applyFill="1" applyBorder="1" applyAlignment="1">
      <alignment horizontal="center" vertical="center"/>
    </xf>
    <xf numFmtId="4" fontId="23" fillId="24" borderId="49" xfId="0" applyNumberFormat="1" applyFont="1" applyFill="1" applyBorder="1" applyAlignment="1">
      <alignment horizontal="right"/>
    </xf>
    <xf numFmtId="4" fontId="23" fillId="24" borderId="55" xfId="0" applyNumberFormat="1" applyFont="1" applyFill="1" applyBorder="1" applyAlignment="1">
      <alignment horizontal="right"/>
    </xf>
    <xf numFmtId="49" fontId="23" fillId="24" borderId="0" xfId="0" applyNumberFormat="1" applyFont="1" applyFill="1" applyAlignment="1">
      <alignment vertical="center"/>
    </xf>
    <xf numFmtId="49" fontId="23" fillId="24" borderId="0" xfId="0" applyNumberFormat="1" applyFont="1" applyFill="1" applyBorder="1" applyAlignment="1">
      <alignment vertical="center"/>
    </xf>
    <xf numFmtId="49" fontId="23" fillId="24" borderId="28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 wrapText="1"/>
    </xf>
    <xf numFmtId="49" fontId="24" fillId="24" borderId="24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" fontId="23" fillId="0" borderId="30" xfId="0" applyNumberFormat="1" applyFont="1" applyBorder="1" applyAlignment="1" applyProtection="1">
      <alignment horizontal="right" vertical="center" wrapText="1"/>
      <protection/>
    </xf>
    <xf numFmtId="4" fontId="23" fillId="0" borderId="13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6"/>
  <sheetViews>
    <sheetView showGridLines="0" tabSelected="1" view="pageBreakPreview" zoomScale="80" zoomScaleSheetLayoutView="80" zoomScalePageLayoutView="0" workbookViewId="0" topLeftCell="A4">
      <selection activeCell="I10" sqref="I10"/>
    </sheetView>
  </sheetViews>
  <sheetFormatPr defaultColWidth="29.125" defaultRowHeight="35.25" customHeight="1"/>
  <cols>
    <col min="1" max="1" width="57.00390625" style="34" customWidth="1"/>
    <col min="2" max="2" width="47.75390625" style="34" customWidth="1"/>
    <col min="3" max="4" width="29.25390625" style="34" customWidth="1"/>
    <col min="5" max="16384" width="29.125" style="34" customWidth="1"/>
  </cols>
  <sheetData>
    <row r="1" ht="31.5" customHeight="1">
      <c r="D1" s="34" t="s">
        <v>67</v>
      </c>
    </row>
    <row r="2" spans="1:4" ht="85.5" customHeight="1">
      <c r="A2" s="98" t="s">
        <v>78</v>
      </c>
      <c r="B2" s="98"/>
      <c r="C2" s="98"/>
      <c r="D2" s="98"/>
    </row>
    <row r="3" spans="1:4" ht="35.25" customHeight="1">
      <c r="A3" s="35" t="s">
        <v>68</v>
      </c>
      <c r="C3" s="36"/>
      <c r="D3" s="36"/>
    </row>
    <row r="4" spans="1:2" ht="35.25" customHeight="1" thickBot="1">
      <c r="A4" s="37"/>
      <c r="B4" s="37" t="s">
        <v>6</v>
      </c>
    </row>
    <row r="5" spans="1:4" ht="69" customHeight="1" thickBot="1">
      <c r="A5" s="38" t="s">
        <v>0</v>
      </c>
      <c r="B5" s="39" t="s">
        <v>7</v>
      </c>
      <c r="C5" s="39" t="s">
        <v>59</v>
      </c>
      <c r="D5" s="57" t="s">
        <v>36</v>
      </c>
    </row>
    <row r="6" spans="1:4" ht="36.75" customHeight="1" thickBot="1">
      <c r="A6" s="40">
        <v>1</v>
      </c>
      <c r="B6" s="41" t="s">
        <v>37</v>
      </c>
      <c r="C6" s="41" t="s">
        <v>11</v>
      </c>
      <c r="D6" s="97" t="s">
        <v>38</v>
      </c>
    </row>
    <row r="7" spans="1:4" ht="40.5" customHeight="1" thickBot="1">
      <c r="A7" s="42" t="s">
        <v>1</v>
      </c>
      <c r="B7" s="43" t="s">
        <v>4</v>
      </c>
      <c r="C7" s="44">
        <f>SUM(C8:C15)</f>
        <v>3191855.16</v>
      </c>
      <c r="D7" s="45">
        <f>SUM(D8:D15)</f>
        <v>3168782.0300000003</v>
      </c>
    </row>
    <row r="8" spans="1:143" ht="50.25" customHeight="1">
      <c r="A8" s="46" t="s">
        <v>12</v>
      </c>
      <c r="B8" s="47" t="s">
        <v>13</v>
      </c>
      <c r="C8" s="101">
        <v>38000</v>
      </c>
      <c r="D8" s="102">
        <v>54423.91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</row>
    <row r="9" spans="1:143" ht="47.25" customHeight="1">
      <c r="A9" s="49" t="s">
        <v>14</v>
      </c>
      <c r="B9" s="50" t="s">
        <v>15</v>
      </c>
      <c r="C9" s="51">
        <v>4000</v>
      </c>
      <c r="D9" s="52">
        <v>300.02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</row>
    <row r="10" spans="1:143" ht="37.5" customHeight="1">
      <c r="A10" s="49" t="s">
        <v>16</v>
      </c>
      <c r="B10" s="50" t="s">
        <v>17</v>
      </c>
      <c r="C10" s="51">
        <v>60000</v>
      </c>
      <c r="D10" s="52">
        <v>18661.99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</row>
    <row r="11" spans="1:143" ht="34.5" customHeight="1">
      <c r="A11" s="49" t="s">
        <v>39</v>
      </c>
      <c r="B11" s="50" t="s">
        <v>17</v>
      </c>
      <c r="C11" s="51">
        <v>2074846.88</v>
      </c>
      <c r="D11" s="52">
        <v>2673452.49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</row>
    <row r="12" spans="1:143" ht="44.25" customHeight="1">
      <c r="A12" s="49" t="s">
        <v>18</v>
      </c>
      <c r="B12" s="50" t="s">
        <v>19</v>
      </c>
      <c r="C12" s="51">
        <v>3000</v>
      </c>
      <c r="D12" s="52">
        <v>1100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</row>
    <row r="13" spans="1:143" ht="141" customHeight="1">
      <c r="A13" s="49" t="s">
        <v>20</v>
      </c>
      <c r="B13" s="50" t="s">
        <v>21</v>
      </c>
      <c r="C13" s="51">
        <v>13000</v>
      </c>
      <c r="D13" s="52">
        <v>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</row>
    <row r="14" spans="1:143" ht="44.25" customHeight="1">
      <c r="A14" s="49" t="s">
        <v>52</v>
      </c>
      <c r="B14" s="50" t="s">
        <v>51</v>
      </c>
      <c r="C14" s="51">
        <v>63400</v>
      </c>
      <c r="D14" s="52">
        <v>67940.38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</row>
    <row r="15" spans="1:143" ht="129.75" customHeight="1" thickBot="1">
      <c r="A15" s="53" t="s">
        <v>22</v>
      </c>
      <c r="B15" s="54" t="s">
        <v>43</v>
      </c>
      <c r="C15" s="55">
        <v>935608.28</v>
      </c>
      <c r="D15" s="56">
        <v>352903.24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</row>
    <row r="16" spans="5:143" ht="35.25" customHeight="1"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</row>
  </sheetData>
  <sheetProtection/>
  <mergeCells count="1">
    <mergeCell ref="A2:D2"/>
  </mergeCells>
  <printOptions horizontalCentered="1"/>
  <pageMargins left="0" right="0" top="0.3937007874015748" bottom="0" header="0" footer="0"/>
  <pageSetup horizontalDpi="300" verticalDpi="300" orientation="portrait" paperSize="9" scale="6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V28"/>
  <sheetViews>
    <sheetView showGridLines="0" view="pageBreakPreview" zoomScale="70" zoomScaleSheetLayoutView="70" zoomScalePageLayoutView="0" workbookViewId="0" topLeftCell="A1">
      <selection activeCell="G1" sqref="G1:I16384"/>
    </sheetView>
  </sheetViews>
  <sheetFormatPr defaultColWidth="9.00390625" defaultRowHeight="46.5" customHeight="1"/>
  <cols>
    <col min="1" max="1" width="70.25390625" style="95" customWidth="1"/>
    <col min="2" max="2" width="56.00390625" style="95" customWidth="1"/>
    <col min="3" max="4" width="38.75390625" style="95" customWidth="1"/>
    <col min="5" max="16384" width="9.125" style="34" customWidth="1"/>
  </cols>
  <sheetData>
    <row r="1" spans="1:4" ht="46.5" customHeight="1" thickBot="1">
      <c r="A1" s="99" t="s">
        <v>5</v>
      </c>
      <c r="B1" s="99"/>
      <c r="C1" s="99"/>
      <c r="D1" s="99"/>
    </row>
    <row r="2" spans="1:4" ht="76.5" customHeight="1" thickBot="1">
      <c r="A2" s="38" t="s">
        <v>0</v>
      </c>
      <c r="B2" s="39" t="s">
        <v>7</v>
      </c>
      <c r="C2" s="39" t="s">
        <v>59</v>
      </c>
      <c r="D2" s="57" t="s">
        <v>36</v>
      </c>
    </row>
    <row r="3" spans="1:4" ht="33" customHeight="1" thickBot="1">
      <c r="A3" s="58">
        <v>1</v>
      </c>
      <c r="B3" s="59" t="s">
        <v>37</v>
      </c>
      <c r="C3" s="59" t="s">
        <v>11</v>
      </c>
      <c r="D3" s="60" t="s">
        <v>38</v>
      </c>
    </row>
    <row r="4" spans="1:4" ht="30" customHeight="1" thickBot="1">
      <c r="A4" s="61" t="s">
        <v>2</v>
      </c>
      <c r="B4" s="43" t="s">
        <v>4</v>
      </c>
      <c r="C4" s="44">
        <f>C5+C11+C13+C15+C19+C22+C24</f>
        <v>4917470.58</v>
      </c>
      <c r="D4" s="62">
        <f>D5+D11+D13+D15+D19+D22+D24</f>
        <v>2642166.77</v>
      </c>
    </row>
    <row r="5" spans="1:126" ht="45" customHeight="1" thickBot="1">
      <c r="A5" s="63" t="s">
        <v>8</v>
      </c>
      <c r="B5" s="64" t="s">
        <v>9</v>
      </c>
      <c r="C5" s="65">
        <f>SUM(C6:C10)</f>
        <v>1395534.2300000002</v>
      </c>
      <c r="D5" s="66">
        <f>SUM(D6:D10)</f>
        <v>751691.38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</row>
    <row r="6" spans="1:126" ht="81.75" customHeight="1">
      <c r="A6" s="67" t="s">
        <v>10</v>
      </c>
      <c r="B6" s="47" t="s">
        <v>23</v>
      </c>
      <c r="C6" s="51">
        <v>500453.78</v>
      </c>
      <c r="D6" s="52">
        <v>266841.49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</row>
    <row r="7" spans="1:126" ht="131.25" customHeight="1">
      <c r="A7" s="69" t="s">
        <v>54</v>
      </c>
      <c r="B7" s="50" t="s">
        <v>53</v>
      </c>
      <c r="C7" s="51"/>
      <c r="D7" s="6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</row>
    <row r="8" spans="1:126" ht="100.5" customHeight="1">
      <c r="A8" s="69" t="s">
        <v>24</v>
      </c>
      <c r="B8" s="50" t="s">
        <v>25</v>
      </c>
      <c r="C8" s="51">
        <v>719547.67</v>
      </c>
      <c r="D8" s="52">
        <v>360042.11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</row>
    <row r="9" spans="1:126" ht="46.5" customHeight="1">
      <c r="A9" s="69" t="s">
        <v>44</v>
      </c>
      <c r="B9" s="50" t="s">
        <v>45</v>
      </c>
      <c r="C9" s="51"/>
      <c r="D9" s="6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</row>
    <row r="10" spans="1:126" ht="50.25" customHeight="1" thickBot="1">
      <c r="A10" s="70" t="s">
        <v>26</v>
      </c>
      <c r="B10" s="71" t="s">
        <v>27</v>
      </c>
      <c r="C10" s="51">
        <v>175532.78</v>
      </c>
      <c r="D10" s="52">
        <v>124807.78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</row>
    <row r="11" spans="1:126" ht="50.25" customHeight="1" thickBot="1">
      <c r="A11" s="63" t="s">
        <v>28</v>
      </c>
      <c r="B11" s="64" t="s">
        <v>29</v>
      </c>
      <c r="C11" s="65">
        <f>C12</f>
        <v>82900</v>
      </c>
      <c r="D11" s="66">
        <f>D12</f>
        <v>30044.66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</row>
    <row r="12" spans="1:126" ht="50.25" customHeight="1" thickBot="1">
      <c r="A12" s="72" t="s">
        <v>30</v>
      </c>
      <c r="B12" s="73" t="s">
        <v>31</v>
      </c>
      <c r="C12" s="51">
        <v>82900</v>
      </c>
      <c r="D12" s="52">
        <v>30044.66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</row>
    <row r="13" spans="1:126" ht="66" customHeight="1" thickBot="1">
      <c r="A13" s="63" t="s">
        <v>77</v>
      </c>
      <c r="B13" s="64" t="s">
        <v>76</v>
      </c>
      <c r="C13" s="65">
        <f>C14</f>
        <v>133996.66</v>
      </c>
      <c r="D13" s="66">
        <f>D14</f>
        <v>50369.73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</row>
    <row r="14" spans="1:126" ht="50.25" customHeight="1" thickBot="1">
      <c r="A14" s="74" t="s">
        <v>69</v>
      </c>
      <c r="B14" s="73" t="s">
        <v>70</v>
      </c>
      <c r="C14" s="51">
        <v>133996.66</v>
      </c>
      <c r="D14" s="52">
        <v>50369.73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</row>
    <row r="15" spans="1:126" ht="50.25" customHeight="1" thickBot="1">
      <c r="A15" s="63" t="s">
        <v>46</v>
      </c>
      <c r="B15" s="64" t="s">
        <v>47</v>
      </c>
      <c r="C15" s="65">
        <f>SUM(C17:C18)</f>
        <v>636829.2999999999</v>
      </c>
      <c r="D15" s="66">
        <f>SUM(D17:D18)</f>
        <v>248240.39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</row>
    <row r="16" spans="1:126" ht="50.25" customHeight="1">
      <c r="A16" s="77" t="s">
        <v>55</v>
      </c>
      <c r="B16" s="78" t="s">
        <v>56</v>
      </c>
      <c r="C16" s="79"/>
      <c r="D16" s="80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</row>
    <row r="17" spans="1:126" ht="50.25" customHeight="1">
      <c r="A17" s="69" t="s">
        <v>48</v>
      </c>
      <c r="B17" s="81" t="s">
        <v>49</v>
      </c>
      <c r="C17" s="51">
        <v>569473.84</v>
      </c>
      <c r="D17" s="52">
        <v>180884.93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</row>
    <row r="18" spans="1:126" ht="50.25" customHeight="1" thickBot="1">
      <c r="A18" s="82" t="s">
        <v>50</v>
      </c>
      <c r="B18" s="54" t="s">
        <v>42</v>
      </c>
      <c r="C18" s="51">
        <v>67355.46</v>
      </c>
      <c r="D18" s="52">
        <v>67355.46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</row>
    <row r="19" spans="1:126" ht="50.25" customHeight="1" thickBot="1">
      <c r="A19" s="63" t="s">
        <v>32</v>
      </c>
      <c r="B19" s="64" t="s">
        <v>33</v>
      </c>
      <c r="C19" s="65">
        <f>SUM(C20:C21)</f>
        <v>1612210.39</v>
      </c>
      <c r="D19" s="66">
        <f>SUM(D20:D21)</f>
        <v>505820.61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</row>
    <row r="20" spans="1:126" ht="50.25" customHeight="1">
      <c r="A20" s="67" t="s">
        <v>40</v>
      </c>
      <c r="B20" s="47" t="s">
        <v>41</v>
      </c>
      <c r="C20" s="51"/>
      <c r="D20" s="6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</row>
    <row r="21" spans="1:126" ht="50.25" customHeight="1" thickBot="1">
      <c r="A21" s="82" t="s">
        <v>34</v>
      </c>
      <c r="B21" s="54" t="s">
        <v>35</v>
      </c>
      <c r="C21" s="51">
        <v>1612210.39</v>
      </c>
      <c r="D21" s="52">
        <v>505820.61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</row>
    <row r="22" spans="1:126" ht="50.25" customHeight="1" thickBot="1">
      <c r="A22" s="83" t="s">
        <v>73</v>
      </c>
      <c r="B22" s="64" t="s">
        <v>74</v>
      </c>
      <c r="C22" s="65">
        <f>SUM(C23)</f>
        <v>1000000</v>
      </c>
      <c r="D22" s="66">
        <f>SUM(D23)</f>
        <v>1000000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</row>
    <row r="23" spans="1:126" ht="50.25" customHeight="1" thickBot="1">
      <c r="A23" s="84" t="s">
        <v>73</v>
      </c>
      <c r="B23" s="85" t="s">
        <v>75</v>
      </c>
      <c r="C23" s="51">
        <v>1000000</v>
      </c>
      <c r="D23" s="52">
        <v>1000000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</row>
    <row r="24" spans="1:126" ht="50.25" customHeight="1" thickBot="1">
      <c r="A24" s="86" t="s">
        <v>71</v>
      </c>
      <c r="B24" s="64" t="s">
        <v>72</v>
      </c>
      <c r="C24" s="65">
        <f>SUM(C25)</f>
        <v>56000</v>
      </c>
      <c r="D24" s="66">
        <f>SUM(D25)</f>
        <v>56000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</row>
    <row r="25" spans="1:126" ht="50.25" customHeight="1" thickBot="1">
      <c r="A25" s="75" t="s">
        <v>71</v>
      </c>
      <c r="B25" s="76" t="s">
        <v>72</v>
      </c>
      <c r="C25" s="51">
        <v>56000</v>
      </c>
      <c r="D25" s="52">
        <v>56000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</row>
    <row r="26" spans="1:126" ht="50.25" customHeight="1" thickBot="1">
      <c r="A26" s="87"/>
      <c r="B26" s="88"/>
      <c r="C26" s="89"/>
      <c r="D26" s="9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</row>
    <row r="27" spans="1:126" ht="50.25" customHeight="1" thickBot="1">
      <c r="A27" s="91" t="s">
        <v>3</v>
      </c>
      <c r="B27" s="92" t="s">
        <v>4</v>
      </c>
      <c r="C27" s="93"/>
      <c r="D27" s="9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</row>
    <row r="28" spans="1:4" s="96" customFormat="1" ht="38.25" customHeight="1">
      <c r="A28" s="95"/>
      <c r="B28" s="95"/>
      <c r="C28" s="95"/>
      <c r="D28" s="95"/>
    </row>
    <row r="29" ht="33" customHeight="1"/>
  </sheetData>
  <sheetProtection/>
  <mergeCells count="1">
    <mergeCell ref="A1:D1"/>
  </mergeCells>
  <printOptions horizontalCentered="1" verticalCentered="1"/>
  <pageMargins left="0" right="0" top="0" bottom="0" header="0" footer="0"/>
  <pageSetup horizontalDpi="600" verticalDpi="600" orientation="portrait" paperSize="9" scale="5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90" zoomScaleSheetLayoutView="90" zoomScalePageLayoutView="0" workbookViewId="0" topLeftCell="A1">
      <selection activeCell="G11" sqref="G11"/>
    </sheetView>
  </sheetViews>
  <sheetFormatPr defaultColWidth="9.00390625" defaultRowHeight="12.75"/>
  <cols>
    <col min="1" max="1" width="45.875" style="26" customWidth="1"/>
    <col min="2" max="2" width="36.00390625" style="26" customWidth="1"/>
    <col min="3" max="3" width="21.125" style="26" customWidth="1"/>
    <col min="4" max="4" width="20.00390625" style="26" customWidth="1"/>
    <col min="5" max="6" width="9.125" style="2" customWidth="1"/>
    <col min="7" max="7" width="15.375" style="2" customWidth="1"/>
    <col min="8" max="8" width="12.875" style="2" customWidth="1"/>
    <col min="9" max="16384" width="9.125" style="2" customWidth="1"/>
  </cols>
  <sheetData>
    <row r="1" spans="1:4" s="1" customFormat="1" ht="29.25" customHeight="1">
      <c r="A1" s="100" t="s">
        <v>57</v>
      </c>
      <c r="B1" s="100"/>
      <c r="C1" s="100"/>
      <c r="D1" s="100"/>
    </row>
    <row r="2" spans="1:4" s="1" customFormat="1" ht="34.5" customHeight="1" thickBot="1">
      <c r="A2" s="3"/>
      <c r="B2" s="3"/>
      <c r="C2" s="3"/>
      <c r="D2" s="3"/>
    </row>
    <row r="3" spans="1:4" s="8" customFormat="1" ht="49.5">
      <c r="A3" s="4" t="s">
        <v>0</v>
      </c>
      <c r="B3" s="5" t="s">
        <v>58</v>
      </c>
      <c r="C3" s="6" t="s">
        <v>59</v>
      </c>
      <c r="D3" s="7" t="s">
        <v>36</v>
      </c>
    </row>
    <row r="4" spans="1:4" s="8" customFormat="1" ht="13.5" customHeight="1">
      <c r="A4" s="9">
        <v>1</v>
      </c>
      <c r="B4" s="10" t="s">
        <v>37</v>
      </c>
      <c r="C4" s="11" t="s">
        <v>11</v>
      </c>
      <c r="D4" s="12" t="s">
        <v>38</v>
      </c>
    </row>
    <row r="5" spans="1:176" s="16" customFormat="1" ht="48" customHeight="1">
      <c r="A5" s="13" t="s">
        <v>60</v>
      </c>
      <c r="B5" s="14" t="s">
        <v>61</v>
      </c>
      <c r="C5" s="28">
        <v>-1725615.42</v>
      </c>
      <c r="D5" s="29">
        <v>526615.26</v>
      </c>
      <c r="E5" s="15"/>
      <c r="F5" s="15"/>
      <c r="G5" s="32">
        <f>Доходы!C7-Расходы!C4</f>
        <v>-1725615.42</v>
      </c>
      <c r="H5" s="32">
        <f>Доходы!D7-Расходы!D4</f>
        <v>526615.2600000002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</row>
    <row r="6" spans="1:176" s="8" customFormat="1" ht="42" customHeight="1" hidden="1">
      <c r="A6" s="17" t="s">
        <v>62</v>
      </c>
      <c r="B6" s="18" t="s">
        <v>63</v>
      </c>
      <c r="C6" s="30">
        <v>0</v>
      </c>
      <c r="D6" s="31">
        <v>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</row>
    <row r="7" spans="1:176" s="8" customFormat="1" ht="45" customHeight="1">
      <c r="A7" s="17" t="s">
        <v>64</v>
      </c>
      <c r="B7" s="18" t="s">
        <v>65</v>
      </c>
      <c r="C7" s="30">
        <v>-1725615.42</v>
      </c>
      <c r="D7" s="31">
        <v>526615.26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</row>
    <row r="8" spans="1:176" s="8" customFormat="1" ht="57.75" customHeight="1" thickBot="1">
      <c r="A8" s="20" t="s">
        <v>66</v>
      </c>
      <c r="B8" s="21" t="s">
        <v>4</v>
      </c>
      <c r="C8" s="28">
        <v>-1725615.42</v>
      </c>
      <c r="D8" s="29">
        <v>526615.26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</row>
    <row r="9" spans="1:176" s="25" customFormat="1" ht="15.75">
      <c r="A9" s="22"/>
      <c r="B9" s="23"/>
      <c r="C9" s="24"/>
      <c r="D9" s="24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</row>
    <row r="11" ht="15.75">
      <c r="G11" s="33"/>
    </row>
    <row r="12" spans="3:4" ht="15.75">
      <c r="C12" s="27"/>
      <c r="D12" s="2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2018-07-25T10:55:05Z</cp:lastPrinted>
  <dcterms:created xsi:type="dcterms:W3CDTF">2005-02-01T12:32:18Z</dcterms:created>
  <dcterms:modified xsi:type="dcterms:W3CDTF">2018-10-24T13:04:07Z</dcterms:modified>
  <cp:category/>
  <cp:version/>
  <cp:contentType/>
  <cp:contentStatus/>
</cp:coreProperties>
</file>